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14145" windowHeight="8460" activeTab="0"/>
  </bookViews>
  <sheets>
    <sheet name="Renovation Cost " sheetId="1" r:id="rId1"/>
    <sheet name="Variables" sheetId="2" state="veryHidden" r:id="rId2"/>
  </sheets>
  <definedNames>
    <definedName name="_Example">'Variables'!$B$1</definedName>
    <definedName name="_Look">'Variables'!$B$4</definedName>
    <definedName name="_Order1" hidden="1">0</definedName>
    <definedName name="_Series">'Variables'!$B$3</definedName>
    <definedName name="_Shading">'Variables'!$B$2</definedName>
    <definedName name="DATA_01">'Renovation Cost '!$B$2:$B$2</definedName>
    <definedName name="DATA_02">'Renovation Cost '!$C$5:$C$18</definedName>
    <definedName name="DATA_03">'Renovation Cost '!$E$5:$E$18</definedName>
    <definedName name="DATA_04">'Renovation Cost '!$D$22:$D$36</definedName>
    <definedName name="DATA_05">'Renovation Cost '!$E$22:$E$36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'Renovation Cost '!$B$1:$F$40</definedName>
    <definedName name="TemplatePrintArea">'Renovation Cost '!$B$1:$F$37</definedName>
  </definedNames>
  <calcPr fullCalcOnLoad="1"/>
</workbook>
</file>

<file path=xl/sharedStrings.xml><?xml version="1.0" encoding="utf-8"?>
<sst xmlns="http://schemas.openxmlformats.org/spreadsheetml/2006/main" count="50" uniqueCount="46">
  <si>
    <t>_Example</t>
  </si>
  <si>
    <t>_Shading</t>
  </si>
  <si>
    <t>_Series</t>
  </si>
  <si>
    <t>_Look</t>
  </si>
  <si>
    <t>Subtotal</t>
  </si>
  <si>
    <t>Monthly Costs</t>
  </si>
  <si>
    <t>One-Time Costs</t>
  </si>
  <si>
    <t>Monthly Expenses</t>
  </si>
  <si>
    <t>Utilities</t>
  </si>
  <si>
    <t>Mortgage/Home Ins./Taxes</t>
  </si>
  <si>
    <t>Hazco Investments LLC</t>
  </si>
  <si>
    <t>Renovations Cost (Estimate)</t>
  </si>
  <si>
    <t xml:space="preserve"> # of Months</t>
  </si>
  <si>
    <t>Total Monthly Cost during renovations</t>
  </si>
  <si>
    <t>Living Room</t>
  </si>
  <si>
    <t>Dining Room</t>
  </si>
  <si>
    <t>Bed Room 1</t>
  </si>
  <si>
    <t>Bed Room 2</t>
  </si>
  <si>
    <t>Bed Room 3</t>
  </si>
  <si>
    <t>Basement</t>
  </si>
  <si>
    <t>Renovation Expense</t>
  </si>
  <si>
    <t>Electric</t>
  </si>
  <si>
    <t>Landscaping</t>
  </si>
  <si>
    <t xml:space="preserve">Subtotal </t>
  </si>
  <si>
    <t>Total Renovation Costs (Est.)</t>
  </si>
  <si>
    <t>Comments</t>
  </si>
  <si>
    <t>Bed Room 4</t>
  </si>
  <si>
    <t>dry Lock, paint</t>
  </si>
  <si>
    <t>gut</t>
  </si>
  <si>
    <t>Roof</t>
  </si>
  <si>
    <t>Windows</t>
  </si>
  <si>
    <t>All new</t>
  </si>
  <si>
    <t xml:space="preserve">new lighting, outlets throughout </t>
  </si>
  <si>
    <t>shingles</t>
  </si>
  <si>
    <t>carpet, paint</t>
  </si>
  <si>
    <t>refinish hard wood. paint</t>
  </si>
  <si>
    <t>refinish hw floor, Paint</t>
  </si>
  <si>
    <t>refinish hw floor, paint</t>
  </si>
  <si>
    <t>Exterior Paint / Hardware / front door</t>
  </si>
  <si>
    <t>Kitchen (everything)</t>
  </si>
  <si>
    <t>Bath Rooms 2 1/2 (everything)</t>
  </si>
  <si>
    <t>Halls / Steps</t>
  </si>
  <si>
    <t>Costs when I sell</t>
  </si>
  <si>
    <t>Offer $209,000</t>
  </si>
  <si>
    <t>Profit Goal around 10% of ARV (After Repair Value) @ $300,000</t>
  </si>
  <si>
    <t>Real Estate Commission 6% = $18,000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</si>
</sst>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\ d\,\ yyyy"/>
  </numFmts>
  <fonts count="1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ahoma"/>
      <family val="2"/>
    </font>
    <font>
      <b/>
      <sz val="12"/>
      <name val="Tahoma"/>
      <family val="2"/>
    </font>
  </fonts>
  <fills count="6">
    <fill>
      <patternFill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</borders>
  <cellStyleXfs count="23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3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 horizontal="centerContinuous"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2" borderId="1" xfId="0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Continuous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3" borderId="3" xfId="0" applyNumberFormat="1" applyFont="1" applyFill="1" applyBorder="1" applyAlignment="1" applyProtection="1">
      <alignment vertical="center"/>
      <protection/>
    </xf>
    <xf numFmtId="6" fontId="4" fillId="0" borderId="2" xfId="0" applyNumberFormat="1" applyFont="1" applyFill="1" applyBorder="1" applyAlignment="1" applyProtection="1">
      <alignment horizontal="right" vertical="center"/>
      <protection locked="0"/>
    </xf>
    <xf numFmtId="38" fontId="4" fillId="0" borderId="2" xfId="0" applyNumberFormat="1" applyFont="1" applyFill="1" applyBorder="1" applyAlignment="1" applyProtection="1">
      <alignment horizontal="right" vertical="center"/>
      <protection locked="0"/>
    </xf>
    <xf numFmtId="5" fontId="4" fillId="4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4" borderId="2" xfId="0" applyNumberFormat="1" applyFont="1" applyFill="1" applyBorder="1" applyAlignment="1" applyProtection="1">
      <alignment horizontal="right" vertical="center"/>
      <protection/>
    </xf>
    <xf numFmtId="6" fontId="4" fillId="2" borderId="2" xfId="0" applyNumberFormat="1" applyFont="1" applyFill="1" applyBorder="1" applyAlignment="1" applyProtection="1">
      <alignment horizontal="right" vertical="center"/>
      <protection/>
    </xf>
    <xf numFmtId="6" fontId="6" fillId="2" borderId="1" xfId="0" applyNumberFormat="1" applyFont="1" applyFill="1" applyBorder="1" applyAlignment="1" applyProtection="1">
      <alignment horizontal="left" vertical="center"/>
      <protection/>
    </xf>
    <xf numFmtId="8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/>
      <protection/>
    </xf>
    <xf numFmtId="5" fontId="6" fillId="2" borderId="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/>
    </xf>
    <xf numFmtId="49" fontId="4" fillId="3" borderId="0" xfId="0" applyNumberFormat="1" applyFont="1" applyFill="1" applyBorder="1" applyAlignment="1" applyProtection="1">
      <alignment horizontal="left" vertical="center"/>
      <protection/>
    </xf>
    <xf numFmtId="5" fontId="4" fillId="4" borderId="0" xfId="0" applyNumberFormat="1" applyFont="1" applyFill="1" applyBorder="1" applyAlignment="1" applyProtection="1">
      <alignment horizontal="right" vertical="center"/>
      <protection/>
    </xf>
    <xf numFmtId="5" fontId="6" fillId="2" borderId="0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Alignment="1" applyProtection="1">
      <alignment horizontal="left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5" fillId="5" borderId="3" xfId="0" applyNumberFormat="1" applyFont="1" applyFill="1" applyBorder="1" applyAlignment="1" applyProtection="1">
      <alignment vertical="center"/>
      <protection/>
    </xf>
    <xf numFmtId="49" fontId="5" fillId="5" borderId="5" xfId="0" applyNumberFormat="1" applyFont="1" applyFill="1" applyBorder="1" applyAlignment="1" applyProtection="1">
      <alignment vertical="center"/>
      <protection/>
    </xf>
    <xf numFmtId="49" fontId="5" fillId="5" borderId="0" xfId="0" applyNumberFormat="1" applyFont="1" applyFill="1" applyBorder="1" applyAlignment="1" applyProtection="1">
      <alignment vertical="center"/>
      <protection/>
    </xf>
    <xf numFmtId="49" fontId="5" fillId="5" borderId="6" xfId="0" applyNumberFormat="1" applyFont="1" applyFill="1" applyBorder="1" applyAlignment="1" applyProtection="1">
      <alignment vertical="center" wrapText="1"/>
      <protection/>
    </xf>
    <xf numFmtId="49" fontId="5" fillId="5" borderId="7" xfId="0" applyNumberFormat="1" applyFont="1" applyFill="1" applyBorder="1" applyAlignment="1" applyProtection="1">
      <alignment vertical="center" wrapText="1"/>
      <protection/>
    </xf>
    <xf numFmtId="49" fontId="5" fillId="5" borderId="8" xfId="0" applyNumberFormat="1" applyFont="1" applyFill="1" applyBorder="1" applyAlignment="1" applyProtection="1">
      <alignment vertical="center" wrapText="1"/>
      <protection/>
    </xf>
    <xf numFmtId="49" fontId="5" fillId="5" borderId="9" xfId="0" applyNumberFormat="1" applyFont="1" applyFill="1" applyBorder="1" applyAlignment="1" applyProtection="1">
      <alignment vertical="center" wrapText="1"/>
      <protection/>
    </xf>
    <xf numFmtId="49" fontId="5" fillId="5" borderId="6" xfId="0" applyNumberFormat="1" applyFont="1" applyFill="1" applyBorder="1" applyAlignment="1" applyProtection="1">
      <alignment horizontal="center" vertical="center" wrapText="1"/>
      <protection/>
    </xf>
    <xf numFmtId="49" fontId="5" fillId="5" borderId="7" xfId="0" applyNumberFormat="1" applyFont="1" applyFill="1" applyBorder="1" applyAlignment="1" applyProtection="1">
      <alignment horizontal="center" vertical="center" wrapText="1"/>
      <protection/>
    </xf>
    <xf numFmtId="49" fontId="6" fillId="3" borderId="2" xfId="0" applyNumberFormat="1" applyFont="1" applyFill="1" applyBorder="1" applyAlignment="1" applyProtection="1">
      <alignment horizontal="left" vertical="center"/>
      <protection/>
    </xf>
    <xf numFmtId="49" fontId="4" fillId="3" borderId="2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yperlink" xfId="20"/>
    <cellStyle name="Percent" xfId="21"/>
    <cellStyle name="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44"/>
  <sheetViews>
    <sheetView showGridLines="0" tabSelected="1" workbookViewId="0" topLeftCell="A27">
      <selection activeCell="B41" sqref="B41"/>
    </sheetView>
  </sheetViews>
  <sheetFormatPr defaultColWidth="9.140625" defaultRowHeight="12.75"/>
  <cols>
    <col min="1" max="1" width="1.7109375" style="2" customWidth="1"/>
    <col min="2" max="2" width="35.8515625" style="2" customWidth="1"/>
    <col min="3" max="4" width="14.28125" style="2" customWidth="1"/>
    <col min="5" max="5" width="20.00390625" style="2" customWidth="1"/>
    <col min="6" max="6" width="12.8515625" style="2" customWidth="1"/>
    <col min="7" max="7" width="4.7109375" style="2" customWidth="1"/>
    <col min="8" max="16384" width="9.140625" style="2" customWidth="1"/>
  </cols>
  <sheetData>
    <row r="1" spans="1:6" ht="48.75" customHeight="1">
      <c r="A1" s="1"/>
      <c r="B1" s="21" t="s">
        <v>11</v>
      </c>
      <c r="C1" s="8"/>
      <c r="D1" s="29" t="s">
        <v>10</v>
      </c>
      <c r="E1" s="29"/>
      <c r="F1" s="7">
        <v>39116</v>
      </c>
    </row>
    <row r="2" spans="1:6" ht="4.5" customHeight="1">
      <c r="A2" s="1"/>
      <c r="C2" s="3"/>
      <c r="D2" s="3"/>
      <c r="E2" s="3"/>
      <c r="F2" s="3"/>
    </row>
    <row r="3" spans="1:5" s="5" customFormat="1" ht="15.75" customHeight="1">
      <c r="A3" s="4"/>
      <c r="B3" s="32" t="s">
        <v>5</v>
      </c>
      <c r="C3" s="37" t="s">
        <v>7</v>
      </c>
      <c r="D3" s="37" t="s">
        <v>12</v>
      </c>
      <c r="E3" s="35" t="s">
        <v>13</v>
      </c>
    </row>
    <row r="4" spans="1:5" s="5" customFormat="1" ht="21" customHeight="1">
      <c r="A4" s="4"/>
      <c r="B4" s="32"/>
      <c r="C4" s="38"/>
      <c r="D4" s="38"/>
      <c r="E4" s="36"/>
    </row>
    <row r="5" spans="1:5" s="5" customFormat="1" ht="18" customHeight="1">
      <c r="A5" s="4"/>
      <c r="B5" s="9" t="s">
        <v>9</v>
      </c>
      <c r="C5" s="11">
        <v>1500</v>
      </c>
      <c r="D5" s="15">
        <v>3</v>
      </c>
      <c r="E5" s="18">
        <v>4500</v>
      </c>
    </row>
    <row r="6" spans="1:5" s="5" customFormat="1" ht="18" customHeight="1">
      <c r="A6" s="4"/>
      <c r="B6" s="9" t="s">
        <v>8</v>
      </c>
      <c r="C6" s="11">
        <v>300</v>
      </c>
      <c r="D6" s="15">
        <v>3</v>
      </c>
      <c r="E6" s="18">
        <v>900</v>
      </c>
    </row>
    <row r="7" spans="1:5" s="5" customFormat="1" ht="18" customHeight="1">
      <c r="A7" s="4"/>
      <c r="B7" s="9"/>
      <c r="C7" s="12"/>
      <c r="D7" s="15"/>
      <c r="E7" s="14"/>
    </row>
    <row r="8" spans="1:5" s="5" customFormat="1" ht="18" customHeight="1">
      <c r="A8" s="4"/>
      <c r="B8" s="9"/>
      <c r="C8" s="12"/>
      <c r="D8" s="15"/>
      <c r="E8" s="14"/>
    </row>
    <row r="9" spans="1:5" s="5" customFormat="1" ht="18" customHeight="1">
      <c r="A9" s="4"/>
      <c r="B9" s="9"/>
      <c r="C9" s="12"/>
      <c r="D9" s="15"/>
      <c r="E9" s="14"/>
    </row>
    <row r="10" spans="1:5" s="5" customFormat="1" ht="18" customHeight="1">
      <c r="A10" s="4"/>
      <c r="B10" s="9"/>
      <c r="C10" s="12"/>
      <c r="D10" s="15"/>
      <c r="E10" s="14"/>
    </row>
    <row r="11" spans="1:5" s="5" customFormat="1" ht="18" customHeight="1">
      <c r="A11" s="4"/>
      <c r="B11" s="9"/>
      <c r="C11" s="12"/>
      <c r="D11" s="15">
        <f>IF(C11,+C11*3,"")</f>
      </c>
      <c r="E11" s="14"/>
    </row>
    <row r="12" spans="1:5" s="5" customFormat="1" ht="18" customHeight="1">
      <c r="A12" s="4"/>
      <c r="B12" s="9"/>
      <c r="C12" s="12"/>
      <c r="D12" s="15">
        <f>IF(C12,+C12*3,"")</f>
      </c>
      <c r="E12" s="14"/>
    </row>
    <row r="13" spans="1:5" s="5" customFormat="1" ht="18" customHeight="1">
      <c r="A13" s="4"/>
      <c r="B13" s="9"/>
      <c r="C13" s="12"/>
      <c r="D13" s="15">
        <f>IF(C13,+C13,"")</f>
      </c>
      <c r="E13" s="14"/>
    </row>
    <row r="14" spans="1:5" s="5" customFormat="1" ht="18" customHeight="1">
      <c r="A14" s="4"/>
      <c r="B14" s="9"/>
      <c r="C14" s="12"/>
      <c r="D14" s="15">
        <f>IF(C14,+C14*4,"")</f>
      </c>
      <c r="E14" s="14"/>
    </row>
    <row r="15" spans="1:5" s="5" customFormat="1" ht="18" customHeight="1">
      <c r="A15" s="4"/>
      <c r="B15" s="9"/>
      <c r="C15" s="12"/>
      <c r="D15" s="15">
        <f>IF(C15,+C15*3,"")</f>
      </c>
      <c r="E15" s="14"/>
    </row>
    <row r="16" spans="1:5" s="5" customFormat="1" ht="18" customHeight="1">
      <c r="A16" s="4"/>
      <c r="B16" s="9"/>
      <c r="C16" s="12"/>
      <c r="D16" s="15">
        <f>IF(C16,+C16*3,"")</f>
      </c>
      <c r="E16" s="14"/>
    </row>
    <row r="17" spans="1:5" s="5" customFormat="1" ht="18" customHeight="1">
      <c r="A17" s="4"/>
      <c r="B17" s="9"/>
      <c r="C17" s="12"/>
      <c r="D17" s="15">
        <f>IF(C17,+C17*3,"")</f>
      </c>
      <c r="E17" s="14"/>
    </row>
    <row r="18" spans="1:5" s="5" customFormat="1" ht="18" customHeight="1">
      <c r="A18" s="4"/>
      <c r="B18" s="9"/>
      <c r="C18" s="12"/>
      <c r="D18" s="15">
        <f>IF(C18,+C18*3,"")</f>
      </c>
      <c r="E18" s="14"/>
    </row>
    <row r="19" spans="1:5" s="5" customFormat="1" ht="18" customHeight="1">
      <c r="A19" s="4"/>
      <c r="B19" s="10" t="s">
        <v>4</v>
      </c>
      <c r="C19" s="16">
        <f>SUM(C5:C18)</f>
        <v>1800</v>
      </c>
      <c r="D19" s="15">
        <v>3</v>
      </c>
      <c r="E19" s="17">
        <f>SUM(C19*D19)</f>
        <v>5400</v>
      </c>
    </row>
    <row r="20" spans="1:5" s="5" customFormat="1" ht="15.75" customHeight="1">
      <c r="A20" s="4"/>
      <c r="B20" s="33" t="s">
        <v>6</v>
      </c>
      <c r="C20" s="34"/>
      <c r="D20" s="37" t="s">
        <v>20</v>
      </c>
      <c r="E20" s="39" t="s">
        <v>25</v>
      </c>
    </row>
    <row r="21" spans="1:5" s="5" customFormat="1" ht="15.75" customHeight="1">
      <c r="A21" s="4"/>
      <c r="B21" s="33"/>
      <c r="C21" s="34"/>
      <c r="D21" s="38"/>
      <c r="E21" s="40"/>
    </row>
    <row r="22" spans="1:5" s="5" customFormat="1" ht="18" customHeight="1">
      <c r="A22" s="4"/>
      <c r="B22" s="28" t="s">
        <v>39</v>
      </c>
      <c r="C22" s="28"/>
      <c r="D22" s="11">
        <v>10000</v>
      </c>
      <c r="E22" s="14" t="s">
        <v>28</v>
      </c>
    </row>
    <row r="23" spans="1:5" s="5" customFormat="1" ht="27.75" customHeight="1">
      <c r="A23" s="4"/>
      <c r="B23" s="28" t="s">
        <v>14</v>
      </c>
      <c r="C23" s="28"/>
      <c r="D23" s="11">
        <v>1500</v>
      </c>
      <c r="E23" s="23" t="s">
        <v>34</v>
      </c>
    </row>
    <row r="24" spans="1:5" s="5" customFormat="1" ht="25.5" customHeight="1">
      <c r="A24" s="4"/>
      <c r="B24" s="28" t="s">
        <v>15</v>
      </c>
      <c r="C24" s="28"/>
      <c r="D24" s="11">
        <v>800</v>
      </c>
      <c r="E24" s="20" t="s">
        <v>36</v>
      </c>
    </row>
    <row r="25" spans="1:5" s="5" customFormat="1" ht="27" customHeight="1">
      <c r="A25" s="4"/>
      <c r="B25" s="28" t="s">
        <v>41</v>
      </c>
      <c r="C25" s="28"/>
      <c r="D25" s="11">
        <v>1200</v>
      </c>
      <c r="E25" s="20" t="s">
        <v>35</v>
      </c>
    </row>
    <row r="26" spans="1:5" s="5" customFormat="1" ht="18" customHeight="1">
      <c r="A26" s="4"/>
      <c r="B26" s="28" t="s">
        <v>40</v>
      </c>
      <c r="C26" s="28"/>
      <c r="D26" s="11">
        <v>10000</v>
      </c>
      <c r="E26" s="14" t="s">
        <v>28</v>
      </c>
    </row>
    <row r="27" spans="1:5" s="5" customFormat="1" ht="18" customHeight="1">
      <c r="A27" s="4"/>
      <c r="B27" s="28" t="s">
        <v>16</v>
      </c>
      <c r="C27" s="28"/>
      <c r="D27" s="11">
        <v>800</v>
      </c>
      <c r="E27" s="14" t="s">
        <v>37</v>
      </c>
    </row>
    <row r="28" spans="1:5" s="5" customFormat="1" ht="18" customHeight="1">
      <c r="A28" s="4"/>
      <c r="B28" s="28" t="s">
        <v>17</v>
      </c>
      <c r="C28" s="28"/>
      <c r="D28" s="11">
        <v>800</v>
      </c>
      <c r="E28" s="14" t="s">
        <v>37</v>
      </c>
    </row>
    <row r="29" spans="1:5" s="5" customFormat="1" ht="18" customHeight="1">
      <c r="A29" s="4"/>
      <c r="B29" s="28" t="s">
        <v>18</v>
      </c>
      <c r="C29" s="28"/>
      <c r="D29" s="11">
        <v>800</v>
      </c>
      <c r="E29" s="14" t="s">
        <v>37</v>
      </c>
    </row>
    <row r="30" spans="1:5" s="5" customFormat="1" ht="18" customHeight="1">
      <c r="A30" s="4"/>
      <c r="B30" s="28" t="s">
        <v>26</v>
      </c>
      <c r="C30" s="28"/>
      <c r="D30" s="11">
        <v>800</v>
      </c>
      <c r="E30" s="14" t="s">
        <v>37</v>
      </c>
    </row>
    <row r="31" spans="1:5" s="5" customFormat="1" ht="18" customHeight="1">
      <c r="A31" s="4"/>
      <c r="B31" s="28" t="s">
        <v>19</v>
      </c>
      <c r="C31" s="28"/>
      <c r="D31" s="11">
        <v>1000</v>
      </c>
      <c r="E31" s="19" t="s">
        <v>27</v>
      </c>
    </row>
    <row r="32" spans="1:5" s="5" customFormat="1" ht="18" customHeight="1">
      <c r="A32" s="4"/>
      <c r="B32" s="28" t="s">
        <v>29</v>
      </c>
      <c r="C32" s="28"/>
      <c r="D32" s="11">
        <v>3000</v>
      </c>
      <c r="E32" s="14" t="s">
        <v>33</v>
      </c>
    </row>
    <row r="33" spans="1:5" s="5" customFormat="1" ht="18" customHeight="1">
      <c r="A33" s="4"/>
      <c r="B33" s="28" t="s">
        <v>30</v>
      </c>
      <c r="C33" s="28"/>
      <c r="D33" s="11">
        <v>9000</v>
      </c>
      <c r="E33" s="14" t="s">
        <v>31</v>
      </c>
    </row>
    <row r="34" spans="1:5" s="5" customFormat="1" ht="18" customHeight="1">
      <c r="A34" s="4"/>
      <c r="B34" s="30" t="s">
        <v>22</v>
      </c>
      <c r="C34" s="31"/>
      <c r="D34" s="11">
        <v>2000</v>
      </c>
      <c r="E34" s="14"/>
    </row>
    <row r="35" spans="1:5" s="5" customFormat="1" ht="18" customHeight="1">
      <c r="A35" s="4"/>
      <c r="B35" s="30" t="s">
        <v>38</v>
      </c>
      <c r="C35" s="31"/>
      <c r="D35" s="11">
        <v>1500</v>
      </c>
      <c r="E35" s="14"/>
    </row>
    <row r="36" spans="1:5" s="5" customFormat="1" ht="38.25" customHeight="1">
      <c r="A36" s="4"/>
      <c r="B36" s="28" t="s">
        <v>21</v>
      </c>
      <c r="C36" s="28"/>
      <c r="D36" s="11">
        <v>1000</v>
      </c>
      <c r="E36" s="20" t="s">
        <v>32</v>
      </c>
    </row>
    <row r="37" spans="1:5" s="5" customFormat="1" ht="18" customHeight="1">
      <c r="A37" s="4"/>
      <c r="B37" s="42" t="s">
        <v>23</v>
      </c>
      <c r="C37" s="42"/>
      <c r="D37" s="13">
        <f>IF(SUM(D22:D36),SUM(D22:D36),"")</f>
        <v>44200</v>
      </c>
      <c r="E37" s="6"/>
    </row>
    <row r="38" spans="1:5" s="5" customFormat="1" ht="18" customHeight="1">
      <c r="A38" s="4"/>
      <c r="B38" s="41" t="s">
        <v>24</v>
      </c>
      <c r="C38" s="42"/>
      <c r="D38" s="13"/>
      <c r="E38" s="22">
        <f>SUM(E19,D37)</f>
        <v>49600</v>
      </c>
    </row>
    <row r="39" spans="1:5" s="5" customFormat="1" ht="18" customHeight="1">
      <c r="A39" s="4"/>
      <c r="B39" s="24"/>
      <c r="C39" s="25"/>
      <c r="D39" s="26"/>
      <c r="E39" s="27"/>
    </row>
    <row r="40" spans="1:6" s="5" customFormat="1" ht="15.75" customHeight="1">
      <c r="A40" s="4"/>
      <c r="B40" s="4" t="s">
        <v>42</v>
      </c>
      <c r="C40" s="4"/>
      <c r="D40" s="4"/>
      <c r="E40" s="4"/>
      <c r="F40" s="4"/>
    </row>
    <row r="41" s="5" customFormat="1" ht="15.75" customHeight="1">
      <c r="B41" s="5" t="s">
        <v>45</v>
      </c>
    </row>
    <row r="42" ht="12.75">
      <c r="B42" s="2" t="s">
        <v>44</v>
      </c>
    </row>
    <row r="44" ht="12.75">
      <c r="B44" s="27" t="s">
        <v>43</v>
      </c>
    </row>
  </sheetData>
  <sheetProtection/>
  <mergeCells count="25">
    <mergeCell ref="B38:C38"/>
    <mergeCell ref="B29:C29"/>
    <mergeCell ref="B32:C32"/>
    <mergeCell ref="B31:C31"/>
    <mergeCell ref="B34:C34"/>
    <mergeCell ref="B37:C37"/>
    <mergeCell ref="B36:C36"/>
    <mergeCell ref="B33:C33"/>
    <mergeCell ref="B35:C35"/>
    <mergeCell ref="B27:C27"/>
    <mergeCell ref="B3:B4"/>
    <mergeCell ref="B20:C21"/>
    <mergeCell ref="B22:C22"/>
    <mergeCell ref="B23:C23"/>
    <mergeCell ref="B24:C24"/>
    <mergeCell ref="C3:C4"/>
    <mergeCell ref="B25:C25"/>
    <mergeCell ref="B26:C26"/>
    <mergeCell ref="B30:C30"/>
    <mergeCell ref="D1:E1"/>
    <mergeCell ref="B28:C28"/>
    <mergeCell ref="E3:E4"/>
    <mergeCell ref="D20:D21"/>
    <mergeCell ref="E20:E21"/>
    <mergeCell ref="D3:D4"/>
  </mergeCells>
  <printOptions horizontalCentered="1"/>
  <pageMargins left="0.65" right="0.65" top="0.65" bottom="0.65" header="0.5" footer="0.5"/>
  <pageSetup horizontalDpi="300" verticalDpi="300" orientation="portrait" scale="86" r:id="rId2"/>
  <ignoredErrors>
    <ignoredError sqref="D37 D11:D18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b">
        <v>0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dhaz</cp:lastModifiedBy>
  <cp:lastPrinted>2004-06-17T19:27:20Z</cp:lastPrinted>
  <dcterms:created xsi:type="dcterms:W3CDTF">1997-03-01T10:50:53Z</dcterms:created>
  <dcterms:modified xsi:type="dcterms:W3CDTF">2008-06-03T01:38:50Z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TC010421101033</vt:lpwstr>
  </property>
</Properties>
</file>